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295" yWindow="0" windowWidth="14610" windowHeight="11760" firstSheet="4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" i="16"/>
  <c r="W12" s="1"/>
  <c r="V11"/>
  <c r="W11" s="1"/>
  <c r="V10"/>
  <c r="T12"/>
  <c r="U12" s="1"/>
  <c r="T11"/>
  <c r="U11" s="1"/>
  <c r="T10"/>
  <c r="U10" s="1"/>
  <c r="R12"/>
  <c r="S12" s="1"/>
  <c r="R11"/>
  <c r="S11" s="1"/>
  <c r="R10"/>
  <c r="S10" s="1"/>
  <c r="R9"/>
  <c r="W10"/>
  <c r="W17" i="13"/>
  <c r="X17"/>
  <c r="Y17"/>
  <c r="Z17"/>
  <c r="AA17"/>
  <c r="AB17"/>
  <c r="AC17"/>
  <c r="AD17"/>
  <c r="AE17"/>
  <c r="AF17"/>
  <c r="AG17"/>
  <c r="AH17"/>
  <c r="H17"/>
  <c r="I17"/>
  <c r="J17"/>
  <c r="K17"/>
  <c r="L17"/>
  <c r="M17"/>
  <c r="N17"/>
  <c r="O17"/>
  <c r="P17"/>
  <c r="T17" i="12"/>
  <c r="U17"/>
  <c r="V17"/>
  <c r="W17"/>
  <c r="X17"/>
  <c r="Y17"/>
  <c r="Z17"/>
  <c r="AA17"/>
  <c r="AB17"/>
  <c r="AC17"/>
  <c r="AD17"/>
  <c r="AE17"/>
  <c r="H17"/>
  <c r="I17"/>
  <c r="J17"/>
  <c r="K17"/>
  <c r="L17"/>
  <c r="M17"/>
  <c r="T17" i="11"/>
  <c r="U17"/>
  <c r="V17"/>
  <c r="W17"/>
  <c r="X17"/>
  <c r="Y17"/>
  <c r="Z17"/>
  <c r="AA17"/>
  <c r="AB17"/>
  <c r="AC17"/>
  <c r="AD17"/>
  <c r="AE17"/>
  <c r="H17"/>
  <c r="I17"/>
  <c r="J17"/>
  <c r="K17"/>
  <c r="L17"/>
  <c r="M17"/>
  <c r="F17" i="10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E17"/>
  <c r="F17" i="15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E17"/>
  <c r="D17" i="11"/>
  <c r="AB18" s="1"/>
  <c r="D17" i="10"/>
  <c r="X18" s="1"/>
  <c r="R18" l="1"/>
  <c r="F18"/>
  <c r="K18"/>
  <c r="S18"/>
  <c r="V18"/>
  <c r="N18"/>
  <c r="J18"/>
  <c r="O18"/>
  <c r="W18"/>
  <c r="H18"/>
  <c r="T18"/>
  <c r="E18"/>
  <c r="D18"/>
  <c r="G18" s="1"/>
  <c r="I18"/>
  <c r="M18"/>
  <c r="Q18"/>
  <c r="U18"/>
  <c r="Y18"/>
  <c r="L18"/>
  <c r="P18"/>
  <c r="J18" i="11"/>
  <c r="Z18"/>
  <c r="V18"/>
  <c r="L18"/>
  <c r="H18"/>
  <c r="K18"/>
  <c r="X18"/>
  <c r="AC18"/>
  <c r="AE18"/>
  <c r="AA18"/>
  <c r="W18"/>
  <c r="T18"/>
  <c r="Y18"/>
  <c r="AD18"/>
  <c r="I18"/>
  <c r="M18"/>
  <c r="U18"/>
  <c r="D17" i="15" l="1"/>
  <c r="Y18" s="1"/>
  <c r="E14" i="16"/>
  <c r="D14"/>
  <c r="C14"/>
  <c r="E17" i="11"/>
  <c r="F14" i="16"/>
  <c r="G14"/>
  <c r="H14"/>
  <c r="I14"/>
  <c r="J14"/>
  <c r="K14"/>
  <c r="L14"/>
  <c r="M14"/>
  <c r="N14"/>
  <c r="O14"/>
  <c r="P14"/>
  <c r="Q14"/>
  <c r="D17" i="13"/>
  <c r="E17"/>
  <c r="F17"/>
  <c r="G17"/>
  <c r="Q17"/>
  <c r="Q18" s="1"/>
  <c r="R17"/>
  <c r="R18" s="1"/>
  <c r="S17"/>
  <c r="S18" s="1"/>
  <c r="T17"/>
  <c r="T18" s="1"/>
  <c r="U17"/>
  <c r="U18" s="1"/>
  <c r="V17"/>
  <c r="V18" s="1"/>
  <c r="AI17"/>
  <c r="AI18" s="1"/>
  <c r="AJ17"/>
  <c r="AJ18" s="1"/>
  <c r="AK17"/>
  <c r="AK18" s="1"/>
  <c r="AL17"/>
  <c r="AL18" s="1"/>
  <c r="AM17"/>
  <c r="AM18" s="1"/>
  <c r="AN17"/>
  <c r="AN18" s="1"/>
  <c r="AK17" i="12"/>
  <c r="D17"/>
  <c r="E17"/>
  <c r="F17"/>
  <c r="G17"/>
  <c r="N17"/>
  <c r="N18" s="1"/>
  <c r="O17"/>
  <c r="P17"/>
  <c r="Q17"/>
  <c r="R17"/>
  <c r="R18" s="1"/>
  <c r="S17"/>
  <c r="AF17"/>
  <c r="AH17"/>
  <c r="AI17"/>
  <c r="AI18" s="1"/>
  <c r="AJ17"/>
  <c r="AG17"/>
  <c r="F17" i="11"/>
  <c r="G17"/>
  <c r="N17"/>
  <c r="N18" s="1"/>
  <c r="O17"/>
  <c r="O18" s="1"/>
  <c r="P17"/>
  <c r="P18" s="1"/>
  <c r="Q17"/>
  <c r="Q18" s="1"/>
  <c r="R17"/>
  <c r="R18" s="1"/>
  <c r="S17"/>
  <c r="S18" s="1"/>
  <c r="AF17"/>
  <c r="AF18" s="1"/>
  <c r="AG17"/>
  <c r="AG18" s="1"/>
  <c r="AH17"/>
  <c r="AH18" s="1"/>
  <c r="AI17"/>
  <c r="AI18" s="1"/>
  <c r="AJ17"/>
  <c r="AJ18" s="1"/>
  <c r="AK17"/>
  <c r="AK18" s="1"/>
  <c r="T14" i="16" l="1"/>
  <c r="U14" s="1"/>
  <c r="AH18" i="12"/>
  <c r="Q18"/>
  <c r="AK18"/>
  <c r="M18" i="13"/>
  <c r="I18"/>
  <c r="AF18"/>
  <c r="AB18"/>
  <c r="X18"/>
  <c r="P18"/>
  <c r="L18"/>
  <c r="H18"/>
  <c r="AC18"/>
  <c r="AE18"/>
  <c r="AG18"/>
  <c r="N18"/>
  <c r="Y18"/>
  <c r="AA18"/>
  <c r="Z18"/>
  <c r="K18"/>
  <c r="J18"/>
  <c r="O18"/>
  <c r="AD18"/>
  <c r="W18"/>
  <c r="AH18"/>
  <c r="V14" i="16"/>
  <c r="W14" s="1"/>
  <c r="AG18" i="12"/>
  <c r="AF18"/>
  <c r="P18"/>
  <c r="AB18"/>
  <c r="U18"/>
  <c r="M18"/>
  <c r="I18"/>
  <c r="AD18"/>
  <c r="Y18"/>
  <c r="T18"/>
  <c r="L18"/>
  <c r="H18"/>
  <c r="J18"/>
  <c r="AC18"/>
  <c r="X18"/>
  <c r="AA18"/>
  <c r="AE18"/>
  <c r="Z18"/>
  <c r="V18"/>
  <c r="W18"/>
  <c r="K18"/>
  <c r="AJ18"/>
  <c r="S18"/>
  <c r="O18"/>
  <c r="R14" i="16"/>
  <c r="S14" s="1"/>
  <c r="F18" i="15"/>
  <c r="J18"/>
  <c r="N18"/>
  <c r="R18"/>
  <c r="V18"/>
  <c r="G18"/>
  <c r="O18"/>
  <c r="W18"/>
  <c r="D18"/>
  <c r="H18"/>
  <c r="L18"/>
  <c r="P18"/>
  <c r="T18"/>
  <c r="X18"/>
  <c r="K18"/>
  <c r="S18"/>
  <c r="E18"/>
  <c r="I18"/>
  <c r="M18"/>
  <c r="Q18"/>
  <c r="U18"/>
  <c r="I15" i="16"/>
  <c r="F18" i="13"/>
  <c r="G18"/>
  <c r="D18"/>
  <c r="E18"/>
  <c r="F18" i="12"/>
  <c r="G18"/>
  <c r="D18"/>
  <c r="E18"/>
  <c r="G18" i="11"/>
  <c r="N15" i="16"/>
  <c r="J15"/>
  <c r="B15"/>
  <c r="F15"/>
  <c r="Q15"/>
  <c r="M15"/>
  <c r="E15"/>
  <c r="P15"/>
  <c r="C15"/>
  <c r="G15"/>
  <c r="K15"/>
  <c r="O15"/>
  <c r="D15"/>
  <c r="H15"/>
  <c r="L15"/>
  <c r="E18" i="11"/>
  <c r="D18"/>
  <c r="F18"/>
</calcChain>
</file>

<file path=xl/sharedStrings.xml><?xml version="1.0" encoding="utf-8"?>
<sst xmlns="http://schemas.openxmlformats.org/spreadsheetml/2006/main" count="304" uniqueCount="53">
  <si>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</si>
  <si>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</si>
  <si>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</si>
  <si>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</si>
  <si>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</si>
  <si>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</si>
  <si>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</si>
  <si>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</si>
  <si>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</si>
  <si>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</si>
  <si>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</si>
  <si>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</si>
  <si>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</si>
  <si>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</si>
  <si>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</si>
  <si>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</si>
  <si>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</si>
  <si>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</si>
  <si>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</si>
  <si>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</si>
  <si>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</si>
  <si>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</si>
  <si>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</si>
  <si>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</si>
  <si>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</si>
  <si>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</si>
  <si>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</si>
  <si>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</si>
  <si>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</si>
  <si>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</si>
  <si>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</si>
  <si>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</si>
  <si>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</si>
  <si>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</si>
  <si>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</si>
  <si>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</si>
  <si>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</si>
  <si>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</si>
  <si>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</si>
  <si>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</si>
  <si>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</si>
  <si>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</si>
  <si>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</si>
  <si>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</si>
  <si>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</si>
  <si>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</si>
  <si>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</si>
  <si>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</si>
  <si>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</si>
  <si>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МДҰ атауы №5 "Балбөбек" бөбекжай-бақшасы______________________________________________________</t>
  </si>
  <si>
    <t>Мекен-жайы Болашақ №1__________________________</t>
  </si>
  <si>
    <t>Оқыту тілі_Қазақша____________________________________________</t>
  </si>
  <si>
    <t>Әдіскерінің аты-жөні Бахбергенова Н.А.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</si>
</sst>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1" fontId="7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7"/>
  <sheetViews>
    <sheetView zoomScale="70" zoomScaleNormal="70" workbookViewId="0">
      <selection activeCell="I34" sqref="I34"/>
    </sheetView>
  </sheetViews>
  <sheetFormatPr defaultRowHeight="1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>
      <c r="B2" s="20" t="s">
        <v>42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1" t="s">
        <v>19</v>
      </c>
      <c r="Y2" s="31"/>
    </row>
    <row r="3" spans="1:25" ht="15.75">
      <c r="A3" s="3"/>
      <c r="B3" s="32" t="s">
        <v>18</v>
      </c>
      <c r="C3" s="32"/>
      <c r="D3" s="32"/>
      <c r="E3" s="32"/>
      <c r="F3" s="32"/>
      <c r="G3" s="3"/>
      <c r="H3" s="3"/>
      <c r="I3" s="3"/>
      <c r="J3" s="3"/>
      <c r="K3" s="3"/>
      <c r="L3" s="32" t="s">
        <v>43</v>
      </c>
      <c r="M3" s="32"/>
      <c r="N3" s="32"/>
      <c r="O3" s="32"/>
      <c r="P3" s="32"/>
      <c r="Q3" s="32"/>
      <c r="R3" s="32"/>
      <c r="S3" s="3"/>
      <c r="T3" s="3"/>
      <c r="U3" s="3"/>
      <c r="V3" s="3"/>
      <c r="W3" s="3"/>
      <c r="X3" s="3"/>
      <c r="Y3" s="3"/>
    </row>
    <row r="4" spans="1:25" ht="15.7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3" t="s">
        <v>24</v>
      </c>
      <c r="M4" s="33"/>
      <c r="N4" s="33"/>
      <c r="O4" s="33"/>
      <c r="P4" s="33"/>
      <c r="Q4" s="33"/>
      <c r="R4" s="33"/>
      <c r="S4" s="24"/>
      <c r="T4" s="21"/>
      <c r="U4" s="21"/>
      <c r="V4" s="3"/>
      <c r="W4" s="3"/>
      <c r="X4" s="3"/>
      <c r="Y4" s="3"/>
    </row>
    <row r="5" spans="1:25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37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35" t="s">
        <v>8</v>
      </c>
      <c r="I7" s="35"/>
      <c r="J7" s="35"/>
      <c r="K7" s="35"/>
      <c r="L7" s="35"/>
      <c r="M7" s="35"/>
      <c r="N7" s="35" t="s">
        <v>6</v>
      </c>
      <c r="O7" s="35"/>
      <c r="P7" s="35"/>
      <c r="Q7" s="35" t="s">
        <v>9</v>
      </c>
      <c r="R7" s="35"/>
      <c r="S7" s="35"/>
      <c r="T7" s="35"/>
      <c r="U7" s="35"/>
      <c r="V7" s="35"/>
      <c r="W7" s="35" t="s">
        <v>7</v>
      </c>
      <c r="X7" s="35"/>
      <c r="Y7" s="35"/>
    </row>
    <row r="8" spans="1:25" ht="14.25" customHeight="1">
      <c r="A8" s="37"/>
      <c r="B8" s="35"/>
      <c r="C8" s="35"/>
      <c r="D8" s="35"/>
      <c r="E8" s="35" t="s">
        <v>15</v>
      </c>
      <c r="F8" s="35" t="s">
        <v>16</v>
      </c>
      <c r="G8" s="35" t="s">
        <v>17</v>
      </c>
      <c r="H8" s="35" t="s">
        <v>20</v>
      </c>
      <c r="I8" s="35"/>
      <c r="J8" s="35"/>
      <c r="K8" s="35" t="s">
        <v>21</v>
      </c>
      <c r="L8" s="35"/>
      <c r="M8" s="35"/>
      <c r="N8" s="35" t="s">
        <v>15</v>
      </c>
      <c r="O8" s="35" t="s">
        <v>16</v>
      </c>
      <c r="P8" s="35" t="s">
        <v>17</v>
      </c>
      <c r="Q8" s="35" t="s">
        <v>22</v>
      </c>
      <c r="R8" s="35"/>
      <c r="S8" s="35"/>
      <c r="T8" s="35" t="s">
        <v>23</v>
      </c>
      <c r="U8" s="35"/>
      <c r="V8" s="35"/>
      <c r="W8" s="1"/>
      <c r="X8" s="1"/>
      <c r="Y8" s="1"/>
    </row>
    <row r="9" spans="1:25" ht="128.25" customHeight="1">
      <c r="A9" s="37"/>
      <c r="B9" s="35"/>
      <c r="C9" s="35"/>
      <c r="D9" s="35"/>
      <c r="E9" s="35"/>
      <c r="F9" s="35"/>
      <c r="G9" s="3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5"/>
      <c r="O9" s="35"/>
      <c r="P9" s="35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>
      <c r="A17" s="36" t="s">
        <v>1</v>
      </c>
      <c r="B17" s="36"/>
      <c r="C17" s="36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>
      <c r="A18" s="34" t="s">
        <v>11</v>
      </c>
      <c r="B18" s="34"/>
      <c r="C18" s="34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Y18"/>
  <sheetViews>
    <sheetView zoomScale="70" zoomScaleNormal="70" workbookViewId="0">
      <selection activeCell="Q8" sqref="Q8:V8"/>
    </sheetView>
  </sheetViews>
  <sheetFormatPr defaultRowHeight="1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19" width="13.28515625" customWidth="1"/>
    <col min="20" max="20" width="12.42578125" customWidth="1"/>
    <col min="21" max="21" width="13" customWidth="1"/>
    <col min="22" max="23" width="12.42578125" customWidth="1"/>
    <col min="24" max="24" width="12.28515625" customWidth="1"/>
    <col min="25" max="25" width="12.5703125" customWidth="1"/>
  </cols>
  <sheetData>
    <row r="2" spans="1:25" ht="15.75">
      <c r="B2" s="44" t="s">
        <v>41</v>
      </c>
      <c r="C2" s="44"/>
      <c r="D2" s="44"/>
      <c r="E2" s="44"/>
      <c r="F2" s="44"/>
      <c r="G2" s="44"/>
      <c r="H2" s="7"/>
      <c r="I2" s="7"/>
      <c r="J2" s="7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1" t="s">
        <v>19</v>
      </c>
      <c r="Y2" s="31"/>
    </row>
    <row r="3" spans="1:25" ht="15.75">
      <c r="A3" s="3"/>
      <c r="B3" s="32" t="s">
        <v>18</v>
      </c>
      <c r="C3" s="32"/>
      <c r="D3" s="32"/>
      <c r="E3" s="32"/>
      <c r="F3" s="32"/>
      <c r="G3" s="3"/>
      <c r="H3" s="3"/>
      <c r="I3" s="3"/>
      <c r="J3" s="3"/>
      <c r="K3" s="3"/>
      <c r="L3" s="43" t="s">
        <v>25</v>
      </c>
      <c r="M3" s="43"/>
      <c r="N3" s="43"/>
      <c r="O3" s="43"/>
      <c r="P3" s="43"/>
      <c r="Q3" s="43"/>
      <c r="R3" s="43"/>
      <c r="S3" s="19"/>
      <c r="T3" s="19"/>
      <c r="U3" s="19"/>
      <c r="V3" s="3"/>
      <c r="W3" s="3"/>
      <c r="X3" s="3"/>
      <c r="Y3" s="3"/>
    </row>
    <row r="4" spans="1:25" ht="15.75">
      <c r="A4" s="3"/>
      <c r="G4" s="3"/>
      <c r="H4" s="3"/>
      <c r="I4" s="3"/>
      <c r="J4" s="3"/>
      <c r="K4" s="3"/>
      <c r="L4" s="33" t="s">
        <v>24</v>
      </c>
      <c r="M4" s="33"/>
      <c r="N4" s="33"/>
      <c r="O4" s="33"/>
      <c r="P4" s="33"/>
      <c r="Q4" s="33"/>
      <c r="R4" s="33"/>
      <c r="S4" s="22"/>
      <c r="T4" s="22"/>
      <c r="U4" s="22"/>
      <c r="V4" s="3"/>
      <c r="W4" s="3"/>
      <c r="X4" s="3"/>
      <c r="Y4" s="3"/>
    </row>
    <row r="5" spans="1:25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37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0" t="s">
        <v>8</v>
      </c>
      <c r="I7" s="41"/>
      <c r="J7" s="41"/>
      <c r="K7" s="41"/>
      <c r="L7" s="41"/>
      <c r="M7" s="42"/>
      <c r="N7" s="35" t="s">
        <v>6</v>
      </c>
      <c r="O7" s="35"/>
      <c r="P7" s="35"/>
      <c r="Q7" s="40" t="s">
        <v>9</v>
      </c>
      <c r="R7" s="41"/>
      <c r="S7" s="41"/>
      <c r="T7" s="41"/>
      <c r="U7" s="41"/>
      <c r="V7" s="42"/>
      <c r="W7" s="35" t="s">
        <v>7</v>
      </c>
      <c r="X7" s="35"/>
      <c r="Y7" s="35"/>
    </row>
    <row r="8" spans="1:25" ht="15.75" customHeight="1">
      <c r="A8" s="37"/>
      <c r="B8" s="35"/>
      <c r="C8" s="35"/>
      <c r="D8" s="35"/>
      <c r="E8" s="38" t="s">
        <v>15</v>
      </c>
      <c r="F8" s="38" t="s">
        <v>16</v>
      </c>
      <c r="G8" s="38" t="s">
        <v>17</v>
      </c>
      <c r="H8" s="35" t="s">
        <v>20</v>
      </c>
      <c r="I8" s="35"/>
      <c r="J8" s="35"/>
      <c r="K8" s="35" t="s">
        <v>21</v>
      </c>
      <c r="L8" s="35"/>
      <c r="M8" s="35"/>
      <c r="N8" s="38" t="s">
        <v>15</v>
      </c>
      <c r="O8" s="38" t="s">
        <v>16</v>
      </c>
      <c r="P8" s="38" t="s">
        <v>17</v>
      </c>
      <c r="Q8" s="35" t="s">
        <v>22</v>
      </c>
      <c r="R8" s="35"/>
      <c r="S8" s="35"/>
      <c r="T8" s="35" t="s">
        <v>23</v>
      </c>
      <c r="U8" s="35"/>
      <c r="V8" s="35"/>
      <c r="W8" s="38" t="s">
        <v>15</v>
      </c>
      <c r="X8" s="38" t="s">
        <v>16</v>
      </c>
      <c r="Y8" s="38" t="s">
        <v>17</v>
      </c>
    </row>
    <row r="9" spans="1:25" ht="126.75" customHeight="1">
      <c r="A9" s="37"/>
      <c r="B9" s="35"/>
      <c r="C9" s="35"/>
      <c r="D9" s="35"/>
      <c r="E9" s="39"/>
      <c r="F9" s="39"/>
      <c r="G9" s="3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9"/>
      <c r="O9" s="39"/>
      <c r="P9" s="39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39"/>
      <c r="X9" s="39"/>
      <c r="Y9" s="39"/>
    </row>
    <row r="10" spans="1:25" ht="15.7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5.7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15.75">
      <c r="A17" s="47" t="s">
        <v>1</v>
      </c>
      <c r="B17" s="48"/>
      <c r="C17" s="49"/>
      <c r="D17" s="14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7.25" customHeight="1">
      <c r="A18" s="45" t="s">
        <v>11</v>
      </c>
      <c r="B18" s="46"/>
      <c r="C18" s="46"/>
      <c r="D18" s="29" t="e">
        <f>D17*100/D17</f>
        <v>#DIV/0!</v>
      </c>
      <c r="E18" s="12" t="e">
        <f>E17*100/D17</f>
        <v>#DIV/0!</v>
      </c>
      <c r="F18" s="12" t="e">
        <f>F17*100/D17</f>
        <v>#DIV/0!</v>
      </c>
      <c r="G18" s="12" t="e">
        <f>G17*100/D18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</row>
  </sheetData>
  <mergeCells count="29">
    <mergeCell ref="B2:G2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X2:Y2"/>
    <mergeCell ref="H8:J8"/>
    <mergeCell ref="K8:M8"/>
    <mergeCell ref="H7:M7"/>
    <mergeCell ref="Q8:S8"/>
    <mergeCell ref="T8:V8"/>
    <mergeCell ref="W8:W9"/>
    <mergeCell ref="X8:X9"/>
    <mergeCell ref="Y8:Y9"/>
    <mergeCell ref="B3:F3"/>
    <mergeCell ref="E8:E9"/>
    <mergeCell ref="F8:F9"/>
    <mergeCell ref="G8:G9"/>
    <mergeCell ref="Q7:V7"/>
    <mergeCell ref="L3:R3"/>
    <mergeCell ref="L4:R4"/>
    <mergeCell ref="N8:N9"/>
    <mergeCell ref="O8:O9"/>
    <mergeCell ref="P8:P9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18"/>
  <sheetViews>
    <sheetView topLeftCell="Y1" zoomScale="80" zoomScaleNormal="80" workbookViewId="0">
      <selection activeCell="AG30" sqref="AG30"/>
    </sheetView>
  </sheetViews>
  <sheetFormatPr defaultRowHeight="1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>
      <c r="A2" s="7"/>
      <c r="B2" s="44" t="s">
        <v>40</v>
      </c>
      <c r="C2" s="44"/>
      <c r="D2" s="44"/>
      <c r="E2" s="44"/>
      <c r="F2" s="44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1" t="s">
        <v>19</v>
      </c>
      <c r="AK2" s="31"/>
    </row>
    <row r="3" spans="1:37" ht="15.75">
      <c r="A3" s="3"/>
      <c r="B3" s="32" t="s">
        <v>13</v>
      </c>
      <c r="C3" s="32"/>
      <c r="D3" s="32"/>
      <c r="E3" s="32"/>
      <c r="F3" s="32"/>
      <c r="G3" s="3"/>
      <c r="H3" s="3"/>
      <c r="I3" s="3"/>
      <c r="J3" s="3"/>
      <c r="K3" s="3"/>
      <c r="L3" s="3"/>
      <c r="M3" s="3"/>
      <c r="N3" s="3"/>
      <c r="O3" s="32" t="s">
        <v>44</v>
      </c>
      <c r="P3" s="32"/>
      <c r="Q3" s="32"/>
      <c r="R3" s="32"/>
      <c r="S3" s="32"/>
      <c r="T3" s="32"/>
      <c r="U3" s="3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37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0" t="s">
        <v>8</v>
      </c>
      <c r="I7" s="41"/>
      <c r="J7" s="41"/>
      <c r="K7" s="41"/>
      <c r="L7" s="41"/>
      <c r="M7" s="41"/>
      <c r="N7" s="41"/>
      <c r="O7" s="41"/>
      <c r="P7" s="42"/>
      <c r="Q7" s="35" t="s">
        <v>6</v>
      </c>
      <c r="R7" s="35"/>
      <c r="S7" s="35"/>
      <c r="T7" s="40" t="s">
        <v>9</v>
      </c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  <c r="AI7" s="35" t="s">
        <v>7</v>
      </c>
      <c r="AJ7" s="35"/>
      <c r="AK7" s="35"/>
    </row>
    <row r="8" spans="1:37" ht="15.75" customHeight="1">
      <c r="A8" s="37"/>
      <c r="B8" s="35"/>
      <c r="C8" s="35"/>
      <c r="D8" s="35"/>
      <c r="E8" s="38" t="s">
        <v>15</v>
      </c>
      <c r="F8" s="38" t="s">
        <v>16</v>
      </c>
      <c r="G8" s="38" t="s">
        <v>17</v>
      </c>
      <c r="H8" s="54" t="s">
        <v>20</v>
      </c>
      <c r="I8" s="55"/>
      <c r="J8" s="55"/>
      <c r="K8" s="41" t="s">
        <v>21</v>
      </c>
      <c r="L8" s="41"/>
      <c r="M8" s="42"/>
      <c r="N8" s="50" t="s">
        <v>26</v>
      </c>
      <c r="O8" s="51"/>
      <c r="P8" s="52"/>
      <c r="Q8" s="38" t="s">
        <v>15</v>
      </c>
      <c r="R8" s="38" t="s">
        <v>16</v>
      </c>
      <c r="S8" s="38" t="s">
        <v>17</v>
      </c>
      <c r="T8" s="53" t="s">
        <v>27</v>
      </c>
      <c r="U8" s="53"/>
      <c r="V8" s="53"/>
      <c r="W8" s="53" t="s">
        <v>22</v>
      </c>
      <c r="X8" s="53"/>
      <c r="Y8" s="53"/>
      <c r="Z8" s="37" t="s">
        <v>28</v>
      </c>
      <c r="AA8" s="37"/>
      <c r="AB8" s="37"/>
      <c r="AC8" s="37" t="s">
        <v>29</v>
      </c>
      <c r="AD8" s="37"/>
      <c r="AE8" s="37"/>
      <c r="AF8" s="51" t="s">
        <v>23</v>
      </c>
      <c r="AG8" s="51"/>
      <c r="AH8" s="52"/>
      <c r="AI8" s="38" t="s">
        <v>15</v>
      </c>
      <c r="AJ8" s="38" t="s">
        <v>16</v>
      </c>
      <c r="AK8" s="38" t="s">
        <v>17</v>
      </c>
    </row>
    <row r="9" spans="1:37" ht="115.5" customHeight="1">
      <c r="A9" s="37"/>
      <c r="B9" s="35"/>
      <c r="C9" s="35"/>
      <c r="D9" s="35"/>
      <c r="E9" s="39"/>
      <c r="F9" s="39"/>
      <c r="G9" s="3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39"/>
      <c r="R9" s="39"/>
      <c r="S9" s="39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39"/>
      <c r="AJ9" s="39"/>
      <c r="AK9" s="39"/>
    </row>
    <row r="10" spans="1:37" ht="15.7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>
      <c r="A17" s="47" t="s">
        <v>1</v>
      </c>
      <c r="B17" s="48"/>
      <c r="C17" s="49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>
      <c r="A18" s="45" t="s">
        <v>11</v>
      </c>
      <c r="B18" s="46"/>
      <c r="C18" s="46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AJ2" sqref="AJ2:AK2"/>
    </sheetView>
  </sheetViews>
  <sheetFormatPr defaultRowHeight="1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>
      <c r="A2" s="7"/>
      <c r="B2" s="44" t="s">
        <v>39</v>
      </c>
      <c r="C2" s="44"/>
      <c r="D2" s="44"/>
      <c r="E2" s="44"/>
      <c r="F2" s="44"/>
      <c r="G2" s="2"/>
      <c r="H2" s="2"/>
      <c r="I2" s="2"/>
      <c r="J2" s="2"/>
      <c r="K2" s="2"/>
      <c r="L2" s="2"/>
      <c r="M2" s="2"/>
      <c r="N2" s="2"/>
      <c r="O2" s="32" t="s">
        <v>2</v>
      </c>
      <c r="P2" s="32"/>
      <c r="Q2" s="32"/>
      <c r="R2" s="32"/>
      <c r="S2" s="3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1" t="s">
        <v>19</v>
      </c>
      <c r="AK2" s="31"/>
    </row>
    <row r="3" spans="1:37" ht="15.75">
      <c r="A3" s="3"/>
      <c r="B3" s="32" t="s">
        <v>13</v>
      </c>
      <c r="C3" s="32"/>
      <c r="D3" s="32"/>
      <c r="E3" s="32"/>
      <c r="F3" s="32"/>
      <c r="G3" s="3"/>
      <c r="H3" s="3"/>
      <c r="I3" s="3"/>
      <c r="J3" s="3"/>
      <c r="K3" s="3"/>
      <c r="L3" s="3"/>
      <c r="M3" s="3"/>
      <c r="N3" s="3"/>
      <c r="O3" s="32" t="s">
        <v>30</v>
      </c>
      <c r="P3" s="32"/>
      <c r="Q3" s="32"/>
      <c r="R3" s="32"/>
      <c r="S3" s="32"/>
      <c r="T3" s="3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/>
      <c r="H4" s="3"/>
      <c r="I4" s="3"/>
      <c r="J4" s="3"/>
      <c r="K4" s="3"/>
      <c r="L4" s="3"/>
      <c r="M4" s="3"/>
      <c r="N4" s="3"/>
      <c r="O4" s="33" t="s">
        <v>24</v>
      </c>
      <c r="P4" s="33"/>
      <c r="Q4" s="33"/>
      <c r="R4" s="33"/>
      <c r="S4" s="33"/>
      <c r="T4" s="33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37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0" t="s">
        <v>8</v>
      </c>
      <c r="I7" s="41"/>
      <c r="J7" s="41"/>
      <c r="K7" s="41"/>
      <c r="L7" s="41"/>
      <c r="M7" s="41"/>
      <c r="N7" s="41"/>
      <c r="O7" s="41"/>
      <c r="P7" s="42"/>
      <c r="Q7" s="35" t="s">
        <v>6</v>
      </c>
      <c r="R7" s="35"/>
      <c r="S7" s="35"/>
      <c r="T7" s="40" t="s">
        <v>9</v>
      </c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  <c r="AI7" s="35" t="s">
        <v>7</v>
      </c>
      <c r="AJ7" s="35"/>
      <c r="AK7" s="35"/>
    </row>
    <row r="8" spans="1:37" ht="15.75" customHeight="1">
      <c r="A8" s="37"/>
      <c r="B8" s="35"/>
      <c r="C8" s="35"/>
      <c r="D8" s="35"/>
      <c r="E8" s="38" t="s">
        <v>15</v>
      </c>
      <c r="F8" s="38" t="s">
        <v>16</v>
      </c>
      <c r="G8" s="38" t="s">
        <v>17</v>
      </c>
      <c r="H8" s="53" t="s">
        <v>20</v>
      </c>
      <c r="I8" s="53"/>
      <c r="J8" s="53"/>
      <c r="K8" s="35" t="s">
        <v>21</v>
      </c>
      <c r="L8" s="35"/>
      <c r="M8" s="35"/>
      <c r="N8" s="37" t="s">
        <v>26</v>
      </c>
      <c r="O8" s="37"/>
      <c r="P8" s="37"/>
      <c r="Q8" s="38" t="s">
        <v>15</v>
      </c>
      <c r="R8" s="38" t="s">
        <v>16</v>
      </c>
      <c r="S8" s="38" t="s">
        <v>17</v>
      </c>
      <c r="T8" s="53" t="s">
        <v>27</v>
      </c>
      <c r="U8" s="53"/>
      <c r="V8" s="53"/>
      <c r="W8" s="53" t="s">
        <v>22</v>
      </c>
      <c r="X8" s="53"/>
      <c r="Y8" s="53"/>
      <c r="Z8" s="37" t="s">
        <v>28</v>
      </c>
      <c r="AA8" s="37"/>
      <c r="AB8" s="37"/>
      <c r="AC8" s="37" t="s">
        <v>29</v>
      </c>
      <c r="AD8" s="37"/>
      <c r="AE8" s="37"/>
      <c r="AF8" s="51" t="s">
        <v>23</v>
      </c>
      <c r="AG8" s="51"/>
      <c r="AH8" s="52"/>
      <c r="AI8" s="38" t="s">
        <v>15</v>
      </c>
      <c r="AJ8" s="38" t="s">
        <v>16</v>
      </c>
      <c r="AK8" s="38" t="s">
        <v>17</v>
      </c>
    </row>
    <row r="9" spans="1:37" ht="114.75" customHeight="1">
      <c r="A9" s="37"/>
      <c r="B9" s="35"/>
      <c r="C9" s="35"/>
      <c r="D9" s="35"/>
      <c r="E9" s="39"/>
      <c r="F9" s="39"/>
      <c r="G9" s="3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39"/>
      <c r="R9" s="39"/>
      <c r="S9" s="39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39"/>
      <c r="AJ9" s="39"/>
      <c r="AK9" s="39"/>
    </row>
    <row r="10" spans="1:37" ht="15.7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>
      <c r="A17" s="47" t="s">
        <v>1</v>
      </c>
      <c r="B17" s="48"/>
      <c r="C17" s="49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>
      <c r="A18" s="34" t="s">
        <v>11</v>
      </c>
      <c r="B18" s="34"/>
      <c r="C18" s="34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AN18"/>
  <sheetViews>
    <sheetView zoomScale="70" zoomScaleNormal="70" workbookViewId="0">
      <selection activeCell="N8" sqref="N8:S8"/>
    </sheetView>
  </sheetViews>
  <sheetFormatPr defaultRowHeight="1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>
      <c r="A2" s="7"/>
      <c r="B2" s="20" t="s">
        <v>38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2" t="s">
        <v>2</v>
      </c>
      <c r="S2" s="32"/>
      <c r="T2" s="32"/>
      <c r="U2" s="32"/>
      <c r="V2" s="3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1" t="s">
        <v>19</v>
      </c>
      <c r="AN2" s="31"/>
    </row>
    <row r="3" spans="1:40" ht="15.75">
      <c r="A3" s="3"/>
      <c r="B3" s="32" t="s">
        <v>13</v>
      </c>
      <c r="C3" s="32"/>
      <c r="D3" s="32"/>
      <c r="E3" s="32"/>
      <c r="F3" s="3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2" t="s">
        <v>45</v>
      </c>
      <c r="S3" s="32"/>
      <c r="T3" s="32"/>
      <c r="U3" s="32"/>
      <c r="V3" s="32"/>
      <c r="W3" s="3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3" t="s">
        <v>32</v>
      </c>
      <c r="S4" s="33"/>
      <c r="T4" s="33"/>
      <c r="U4" s="33"/>
      <c r="V4" s="33"/>
      <c r="W4" s="33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>
      <c r="A7" s="37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0" t="s">
        <v>8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2"/>
      <c r="T7" s="35" t="s">
        <v>6</v>
      </c>
      <c r="U7" s="35"/>
      <c r="V7" s="35"/>
      <c r="W7" s="40" t="s">
        <v>9</v>
      </c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2"/>
      <c r="AL7" s="35" t="s">
        <v>7</v>
      </c>
      <c r="AM7" s="35"/>
      <c r="AN7" s="35"/>
    </row>
    <row r="8" spans="1:40" ht="15.75" customHeight="1">
      <c r="A8" s="37"/>
      <c r="B8" s="35"/>
      <c r="C8" s="35"/>
      <c r="D8" s="35"/>
      <c r="E8" s="38" t="s">
        <v>15</v>
      </c>
      <c r="F8" s="38" t="s">
        <v>16</v>
      </c>
      <c r="G8" s="38" t="s">
        <v>17</v>
      </c>
      <c r="H8" s="62" t="s">
        <v>20</v>
      </c>
      <c r="I8" s="63"/>
      <c r="J8" s="64"/>
      <c r="K8" s="59" t="s">
        <v>21</v>
      </c>
      <c r="L8" s="60"/>
      <c r="M8" s="61"/>
      <c r="N8" s="56" t="s">
        <v>31</v>
      </c>
      <c r="O8" s="57"/>
      <c r="P8" s="58"/>
      <c r="Q8" s="50" t="s">
        <v>26</v>
      </c>
      <c r="R8" s="51"/>
      <c r="S8" s="52"/>
      <c r="T8" s="38" t="s">
        <v>15</v>
      </c>
      <c r="U8" s="38" t="s">
        <v>16</v>
      </c>
      <c r="V8" s="38" t="s">
        <v>17</v>
      </c>
      <c r="W8" s="53" t="s">
        <v>27</v>
      </c>
      <c r="X8" s="53"/>
      <c r="Y8" s="53"/>
      <c r="Z8" s="53" t="s">
        <v>22</v>
      </c>
      <c r="AA8" s="53"/>
      <c r="AB8" s="53"/>
      <c r="AC8" s="37" t="s">
        <v>28</v>
      </c>
      <c r="AD8" s="37"/>
      <c r="AE8" s="37"/>
      <c r="AF8" s="37" t="s">
        <v>29</v>
      </c>
      <c r="AG8" s="37"/>
      <c r="AH8" s="37"/>
      <c r="AI8" s="51" t="s">
        <v>23</v>
      </c>
      <c r="AJ8" s="51"/>
      <c r="AK8" s="52"/>
      <c r="AL8" s="38" t="s">
        <v>15</v>
      </c>
      <c r="AM8" s="38" t="s">
        <v>16</v>
      </c>
      <c r="AN8" s="38" t="s">
        <v>17</v>
      </c>
    </row>
    <row r="9" spans="1:40" ht="126.75" customHeight="1">
      <c r="A9" s="37"/>
      <c r="B9" s="35"/>
      <c r="C9" s="35"/>
      <c r="D9" s="35"/>
      <c r="E9" s="39"/>
      <c r="F9" s="39"/>
      <c r="G9" s="3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39"/>
      <c r="U9" s="39"/>
      <c r="V9" s="39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39"/>
      <c r="AM9" s="39"/>
      <c r="AN9" s="39"/>
    </row>
    <row r="10" spans="1:40" ht="15.7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>
      <c r="A17" s="47" t="s">
        <v>1</v>
      </c>
      <c r="B17" s="48"/>
      <c r="C17" s="49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>
      <c r="A18" s="34" t="s">
        <v>11</v>
      </c>
      <c r="B18" s="34"/>
      <c r="C18" s="34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selection activeCell="Q15" sqref="Q15"/>
    </sheetView>
  </sheetViews>
  <sheetFormatPr defaultRowHeight="15"/>
  <cols>
    <col min="1" max="1" width="19.28515625" customWidth="1"/>
    <col min="2" max="2" width="9.5703125" bestFit="1" customWidth="1"/>
    <col min="3" max="7" width="9.28515625" bestFit="1" customWidth="1"/>
    <col min="8" max="8" width="8.42578125" customWidth="1"/>
    <col min="9" max="17" width="9.28515625" bestFit="1" customWidth="1"/>
  </cols>
  <sheetData>
    <row r="1" spans="1:23">
      <c r="N1" s="65"/>
      <c r="O1" s="65"/>
      <c r="V1" s="31" t="s">
        <v>19</v>
      </c>
      <c r="W1" s="31"/>
    </row>
    <row r="2" spans="1:23" ht="15.75">
      <c r="B2" s="7" t="s">
        <v>37</v>
      </c>
      <c r="C2" s="2"/>
      <c r="E2" s="2"/>
      <c r="F2" s="2"/>
      <c r="I2" s="32" t="s">
        <v>49</v>
      </c>
      <c r="J2" s="32"/>
      <c r="K2" s="32"/>
      <c r="L2" s="32"/>
      <c r="M2" s="32"/>
      <c r="N2" s="3"/>
      <c r="O2" s="3"/>
    </row>
    <row r="3" spans="1:23" ht="15.75">
      <c r="A3" s="3"/>
      <c r="B3" s="43" t="s">
        <v>52</v>
      </c>
      <c r="C3" s="43"/>
      <c r="D3" s="43"/>
      <c r="E3" s="43"/>
      <c r="F3" s="43"/>
      <c r="G3" s="43"/>
      <c r="H3" s="2"/>
      <c r="I3" s="43" t="s">
        <v>50</v>
      </c>
      <c r="J3" s="43"/>
      <c r="K3" s="43"/>
      <c r="L3" s="43"/>
      <c r="M3" s="43"/>
      <c r="N3" s="43"/>
      <c r="O3" s="3"/>
      <c r="P3" s="3"/>
      <c r="Q3" s="3"/>
    </row>
    <row r="4" spans="1:23" ht="15.75">
      <c r="C4" s="8"/>
      <c r="E4" s="3"/>
      <c r="F4" s="3"/>
      <c r="I4" s="33" t="s">
        <v>51</v>
      </c>
      <c r="J4" s="33"/>
      <c r="K4" s="33"/>
      <c r="L4" s="33"/>
      <c r="M4" s="33"/>
      <c r="N4" s="33"/>
      <c r="O4" s="3"/>
      <c r="P4" s="3"/>
      <c r="Q4" s="3"/>
    </row>
    <row r="5" spans="1:23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>
      <c r="A7" s="38" t="s">
        <v>48</v>
      </c>
      <c r="B7" s="35" t="s">
        <v>14</v>
      </c>
      <c r="C7" s="35" t="s">
        <v>5</v>
      </c>
      <c r="D7" s="35"/>
      <c r="E7" s="35"/>
      <c r="F7" s="35" t="s">
        <v>8</v>
      </c>
      <c r="G7" s="35"/>
      <c r="H7" s="35"/>
      <c r="I7" s="35" t="s">
        <v>6</v>
      </c>
      <c r="J7" s="35"/>
      <c r="K7" s="35"/>
      <c r="L7" s="35" t="s">
        <v>9</v>
      </c>
      <c r="M7" s="35"/>
      <c r="N7" s="35"/>
      <c r="O7" s="35" t="s">
        <v>7</v>
      </c>
      <c r="P7" s="35"/>
      <c r="Q7" s="35"/>
      <c r="R7" s="37" t="s">
        <v>47</v>
      </c>
      <c r="S7" s="37"/>
      <c r="T7" s="37"/>
      <c r="U7" s="37"/>
      <c r="V7" s="37"/>
      <c r="W7" s="37"/>
    </row>
    <row r="8" spans="1:23" ht="78.75">
      <c r="A8" s="39"/>
      <c r="B8" s="35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>
      <c r="A9" s="18" t="s">
        <v>33</v>
      </c>
      <c r="B9" s="12">
        <v>0</v>
      </c>
      <c r="C9" s="12">
        <v>0</v>
      </c>
      <c r="D9" s="12">
        <v>0</v>
      </c>
      <c r="E9" s="12">
        <v>0</v>
      </c>
      <c r="F9" s="15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5">
        <f t="shared" ref="R9:R14" si="0">(C9+F9+I9+L9+O9)/5</f>
        <v>0</v>
      </c>
      <c r="S9" s="6">
        <v>0</v>
      </c>
      <c r="T9" s="5">
        <v>0</v>
      </c>
      <c r="U9" s="6">
        <v>0</v>
      </c>
      <c r="V9" s="28">
        <v>0</v>
      </c>
      <c r="W9" s="6">
        <v>0</v>
      </c>
    </row>
    <row r="10" spans="1:23" ht="15.75">
      <c r="A10" s="18" t="s">
        <v>34</v>
      </c>
      <c r="B10" s="12">
        <v>29</v>
      </c>
      <c r="C10" s="13">
        <v>21.75</v>
      </c>
      <c r="D10" s="13">
        <v>7.25</v>
      </c>
      <c r="E10" s="12">
        <v>0</v>
      </c>
      <c r="F10" s="12">
        <v>29</v>
      </c>
      <c r="G10" s="12">
        <v>29</v>
      </c>
      <c r="H10" s="12">
        <v>0</v>
      </c>
      <c r="I10" s="12">
        <v>6</v>
      </c>
      <c r="J10" s="12">
        <v>23</v>
      </c>
      <c r="K10" s="12">
        <v>0</v>
      </c>
      <c r="L10" s="12">
        <v>100</v>
      </c>
      <c r="M10" s="13">
        <v>41.75</v>
      </c>
      <c r="N10" s="12">
        <v>0</v>
      </c>
      <c r="O10" s="12">
        <v>29</v>
      </c>
      <c r="P10" s="12">
        <v>0</v>
      </c>
      <c r="Q10" s="12">
        <v>0</v>
      </c>
      <c r="R10" s="66">
        <f t="shared" si="0"/>
        <v>37.15</v>
      </c>
      <c r="S10" s="67">
        <f t="shared" ref="S10:S14" si="1">R10*100/B10</f>
        <v>128.10344827586206</v>
      </c>
      <c r="T10" s="66">
        <f t="shared" ref="T10:T14" si="2">(D10+G10+J10+M10+P10)/5</f>
        <v>20.2</v>
      </c>
      <c r="U10" s="67">
        <f t="shared" ref="U10:U14" si="3">T10*100/B10</f>
        <v>69.65517241379311</v>
      </c>
      <c r="V10" s="28">
        <f>(E10+H10+K10+N10+Q10)/5</f>
        <v>0</v>
      </c>
      <c r="W10" s="6">
        <f t="shared" ref="W10:W14" si="4">V10*100/B10</f>
        <v>0</v>
      </c>
    </row>
    <row r="11" spans="1:23" ht="15.75">
      <c r="A11" s="18" t="s">
        <v>35</v>
      </c>
      <c r="B11" s="12">
        <v>19</v>
      </c>
      <c r="C11" s="12">
        <v>16</v>
      </c>
      <c r="D11" s="12">
        <v>3</v>
      </c>
      <c r="E11" s="12">
        <v>0</v>
      </c>
      <c r="F11" s="12">
        <v>38</v>
      </c>
      <c r="G11" s="12">
        <v>18</v>
      </c>
      <c r="H11" s="12">
        <v>0</v>
      </c>
      <c r="I11" s="13">
        <v>13.4</v>
      </c>
      <c r="J11" s="13">
        <v>5.6</v>
      </c>
      <c r="K11" s="12">
        <v>0</v>
      </c>
      <c r="L11" s="13">
        <v>79.599999999999994</v>
      </c>
      <c r="M11" s="13">
        <v>15.4</v>
      </c>
      <c r="N11" s="12">
        <v>0</v>
      </c>
      <c r="O11" s="13">
        <v>15.4</v>
      </c>
      <c r="P11" s="13">
        <v>3.6</v>
      </c>
      <c r="Q11" s="12">
        <v>0</v>
      </c>
      <c r="R11" s="66">
        <f t="shared" si="0"/>
        <v>32.480000000000004</v>
      </c>
      <c r="S11" s="67">
        <f t="shared" si="1"/>
        <v>170.94736842105266</v>
      </c>
      <c r="T11" s="66">
        <f t="shared" si="2"/>
        <v>9.120000000000001</v>
      </c>
      <c r="U11" s="67">
        <f t="shared" si="3"/>
        <v>48.000000000000007</v>
      </c>
      <c r="V11" s="28">
        <f>(E11+H11+K11+N11+Q11)/5</f>
        <v>0</v>
      </c>
      <c r="W11" s="6">
        <f t="shared" si="4"/>
        <v>0</v>
      </c>
    </row>
    <row r="12" spans="1:23" ht="15.75">
      <c r="A12" s="18" t="s">
        <v>36</v>
      </c>
      <c r="B12" s="12">
        <v>22</v>
      </c>
      <c r="C12" s="13">
        <v>8.3000000000000007</v>
      </c>
      <c r="D12" s="13">
        <v>13.6</v>
      </c>
      <c r="E12" s="12">
        <v>0</v>
      </c>
      <c r="F12" s="13">
        <v>23.8</v>
      </c>
      <c r="G12" s="13">
        <v>37.799999999999997</v>
      </c>
      <c r="H12" s="12">
        <v>0</v>
      </c>
      <c r="I12" s="12">
        <v>5</v>
      </c>
      <c r="J12" s="12">
        <v>16</v>
      </c>
      <c r="K12" s="12">
        <v>2</v>
      </c>
      <c r="L12" s="13">
        <v>34.200000000000003</v>
      </c>
      <c r="M12" s="13">
        <v>73.900000000000006</v>
      </c>
      <c r="N12" s="13">
        <v>1.8</v>
      </c>
      <c r="O12" s="13">
        <v>12.3</v>
      </c>
      <c r="P12" s="13">
        <v>9.6</v>
      </c>
      <c r="Q12" s="12">
        <v>0</v>
      </c>
      <c r="R12" s="66">
        <f t="shared" si="0"/>
        <v>16.720000000000002</v>
      </c>
      <c r="S12" s="67">
        <f t="shared" si="1"/>
        <v>76.000000000000014</v>
      </c>
      <c r="T12" s="66">
        <f t="shared" si="2"/>
        <v>30.18</v>
      </c>
      <c r="U12" s="67">
        <f t="shared" si="3"/>
        <v>137.18181818181819</v>
      </c>
      <c r="V12" s="68">
        <f>(E12+H12+K12+N12+Q12)/5</f>
        <v>0.76</v>
      </c>
      <c r="W12" s="67">
        <f t="shared" si="4"/>
        <v>3.4545454545454546</v>
      </c>
    </row>
    <row r="13" spans="1:23" ht="15.75">
      <c r="A13" s="18" t="s">
        <v>46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5">
        <v>0</v>
      </c>
      <c r="S13" s="6">
        <v>0</v>
      </c>
      <c r="T13" s="5">
        <v>0</v>
      </c>
      <c r="U13" s="6">
        <v>0</v>
      </c>
      <c r="V13" s="28">
        <v>0</v>
      </c>
      <c r="W13" s="6">
        <v>0</v>
      </c>
    </row>
    <row r="14" spans="1:23" ht="15.75">
      <c r="A14" s="14" t="s">
        <v>1</v>
      </c>
      <c r="B14" s="14">
        <v>70</v>
      </c>
      <c r="C14" s="13">
        <f t="shared" ref="C14" si="5">SUM(C9:C13)</f>
        <v>46.05</v>
      </c>
      <c r="D14" s="13">
        <f t="shared" ref="D14" si="6">SUM(D9:D13)</f>
        <v>23.85</v>
      </c>
      <c r="E14" s="12">
        <f t="shared" ref="E14" si="7">SUM(E9:E13)</f>
        <v>0</v>
      </c>
      <c r="F14" s="13">
        <f t="shared" ref="F14:Q14" si="8">SUM(F9:F13)</f>
        <v>90.8</v>
      </c>
      <c r="G14" s="13">
        <f t="shared" si="8"/>
        <v>84.8</v>
      </c>
      <c r="H14" s="12">
        <f t="shared" si="8"/>
        <v>0</v>
      </c>
      <c r="I14" s="13">
        <f t="shared" si="8"/>
        <v>24.4</v>
      </c>
      <c r="J14" s="13">
        <f t="shared" si="8"/>
        <v>44.6</v>
      </c>
      <c r="K14" s="12">
        <f t="shared" si="8"/>
        <v>2</v>
      </c>
      <c r="L14" s="13">
        <f t="shared" si="8"/>
        <v>213.8</v>
      </c>
      <c r="M14" s="13">
        <f t="shared" si="8"/>
        <v>131.05000000000001</v>
      </c>
      <c r="N14" s="13">
        <f t="shared" si="8"/>
        <v>1.8</v>
      </c>
      <c r="O14" s="13">
        <f t="shared" si="8"/>
        <v>56.7</v>
      </c>
      <c r="P14" s="13">
        <f t="shared" si="8"/>
        <v>13.2</v>
      </c>
      <c r="Q14" s="12">
        <f t="shared" si="8"/>
        <v>0</v>
      </c>
      <c r="R14" s="66">
        <f t="shared" si="0"/>
        <v>86.35</v>
      </c>
      <c r="S14" s="67">
        <f t="shared" si="1"/>
        <v>123.35714285714286</v>
      </c>
      <c r="T14" s="66">
        <f t="shared" si="2"/>
        <v>59.5</v>
      </c>
      <c r="U14" s="6">
        <f t="shared" si="3"/>
        <v>85</v>
      </c>
      <c r="V14" s="68">
        <f>(E14+H14+K14+N14+Q14)/6</f>
        <v>0.6333333333333333</v>
      </c>
      <c r="W14" s="67">
        <f t="shared" si="4"/>
        <v>0.90476190476190466</v>
      </c>
    </row>
    <row r="15" spans="1:23" ht="17.25" customHeight="1">
      <c r="A15" s="27" t="s">
        <v>12</v>
      </c>
      <c r="B15" s="16">
        <f>B14*100/B14</f>
        <v>100</v>
      </c>
      <c r="C15" s="13">
        <f>C14*100/B14</f>
        <v>65.785714285714292</v>
      </c>
      <c r="D15" s="13">
        <f>D14*100/B14</f>
        <v>34.071428571428569</v>
      </c>
      <c r="E15" s="13">
        <f>E14*100/B14</f>
        <v>0</v>
      </c>
      <c r="F15" s="13">
        <f>F14*100/B14</f>
        <v>129.71428571428572</v>
      </c>
      <c r="G15" s="13">
        <f>G14*100/B14</f>
        <v>121.14285714285714</v>
      </c>
      <c r="H15" s="13">
        <f>H14*100/B14</f>
        <v>0</v>
      </c>
      <c r="I15" s="13">
        <f>I14*100/B14</f>
        <v>34.857142857142854</v>
      </c>
      <c r="J15" s="13">
        <f>J14*100/B14</f>
        <v>63.714285714285715</v>
      </c>
      <c r="K15" s="13">
        <f>K14*100/B14</f>
        <v>2.8571428571428572</v>
      </c>
      <c r="L15" s="13">
        <f>L14*100/B14</f>
        <v>305.42857142857144</v>
      </c>
      <c r="M15" s="13">
        <f>M14*100/B14</f>
        <v>187.21428571428575</v>
      </c>
      <c r="N15" s="13">
        <f>N14*100/B14</f>
        <v>2.5714285714285716</v>
      </c>
      <c r="O15" s="13">
        <f>O14*100/B14</f>
        <v>81</v>
      </c>
      <c r="P15" s="13">
        <f>P14*100/B14</f>
        <v>18.857142857142858</v>
      </c>
      <c r="Q15" s="13">
        <f>Q14*100/B14</f>
        <v>0</v>
      </c>
      <c r="R15" s="25">
        <v>172</v>
      </c>
      <c r="S15" s="25">
        <v>498</v>
      </c>
      <c r="T15" s="25">
        <v>119</v>
      </c>
      <c r="U15" s="25">
        <v>340</v>
      </c>
      <c r="V15" s="25">
        <v>2</v>
      </c>
      <c r="W15" s="25">
        <v>4</v>
      </c>
    </row>
    <row r="16" spans="1:23" ht="15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01</cp:lastModifiedBy>
  <dcterms:created xsi:type="dcterms:W3CDTF">2022-12-22T06:57:03Z</dcterms:created>
  <dcterms:modified xsi:type="dcterms:W3CDTF">2024-09-23T05:48:25Z</dcterms:modified>
</cp:coreProperties>
</file>